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445" activeTab="2"/>
  </bookViews>
  <sheets>
    <sheet name="bai 1" sheetId="5" r:id="rId1"/>
    <sheet name="bai 2" sheetId="2" r:id="rId2"/>
    <sheet name="bai 4" sheetId="3" r:id="rId3"/>
    <sheet name="bai 3" sheetId="4" r:id="rId4"/>
  </sheets>
  <calcPr calcId="124519"/>
</workbook>
</file>

<file path=xl/calcChain.xml><?xml version="1.0" encoding="utf-8"?>
<calcChain xmlns="http://schemas.openxmlformats.org/spreadsheetml/2006/main">
  <c r="L5" i="3"/>
  <c r="G5"/>
  <c r="L4"/>
  <c r="G4"/>
  <c r="L3"/>
  <c r="G3"/>
</calcChain>
</file>

<file path=xl/sharedStrings.xml><?xml version="1.0" encoding="utf-8"?>
<sst xmlns="http://schemas.openxmlformats.org/spreadsheetml/2006/main" count="215" uniqueCount="189">
  <si>
    <t>CAÙC HAØM XÖÛ LYÙ CHUOÃI (TEXT FUNTIONS)</t>
  </si>
  <si>
    <t xml:space="preserve">Maët haøng </t>
  </si>
  <si>
    <t xml:space="preserve">Maõ HÑ </t>
  </si>
  <si>
    <t xml:space="preserve">Maõ loaïi </t>
  </si>
  <si>
    <t>STTHÑ</t>
  </si>
  <si>
    <t xml:space="preserve">Ñôn giaù </t>
  </si>
  <si>
    <t xml:space="preserve">Soá löôïng </t>
  </si>
  <si>
    <t xml:space="preserve">Giaûm giaù </t>
  </si>
  <si>
    <t xml:space="preserve">Thaønh tieàn </t>
  </si>
  <si>
    <t>Kaki 2</t>
  </si>
  <si>
    <t>K1252</t>
  </si>
  <si>
    <t>Jean 1</t>
  </si>
  <si>
    <t>J2011</t>
  </si>
  <si>
    <t>Jean 2</t>
  </si>
  <si>
    <t>J0982</t>
  </si>
  <si>
    <t>Kaki 1</t>
  </si>
  <si>
    <t>K5801</t>
  </si>
  <si>
    <t xml:space="preserve">Yeâu caàu: </t>
  </si>
  <si>
    <t>1. Laäp coâng thöùc cho coät Maõ Loaïi, bieát raèng: Kyù töï cuoái cuøng cuûa Maõ HÑ laø Maõ Loaïi</t>
  </si>
  <si>
    <t>2. Laäp coâng thöùc cho coät STT HÑ, bieát raèng: 3 kyù töï giöõa cuûa Maõ HÑ laø STT cuûa hoaù ñôn.</t>
  </si>
  <si>
    <t>3. Tính coät giaûm giaù sao cho:</t>
  </si>
  <si>
    <t>Neáu Maõ loaïi laø 1 thì Giaûm giaù = 30%*Ñôn giaù * Soá löôïng</t>
  </si>
  <si>
    <t>Neáu Maõ loaïi laø 2 thì Giaûm giaù = 50%*Ñôn giaù * Soá löôïng</t>
  </si>
  <si>
    <t>4. Tính coät thaønh tieàn = Ñôn giaù * Soáù löôïng - Giaûm giaù</t>
  </si>
  <si>
    <t>CAÙC HAØM DOØ TÌM (LOOKUP FUNCTIONS)</t>
  </si>
  <si>
    <t>Hoï vaø teân</t>
  </si>
  <si>
    <t>ÑTB</t>
  </si>
  <si>
    <t xml:space="preserve">Xeáp loaïi </t>
  </si>
  <si>
    <t>Haïng</t>
  </si>
  <si>
    <r>
      <t>Yeâu caàu:</t>
    </r>
    <r>
      <rPr>
        <sz val="12"/>
        <rFont val="VNI-Times"/>
      </rPr>
      <t xml:space="preserve"> </t>
    </r>
  </si>
  <si>
    <t xml:space="preserve">Traàn Minh </t>
  </si>
  <si>
    <t>1. Laäp coâng thöùc ñieàn döõ lieäu cho coät xeáp loaïi</t>
  </si>
  <si>
    <t xml:space="preserve">Nguyeãn Baûo </t>
  </si>
  <si>
    <t>2. Xeáp haïng cho caùc hoïc sinh theo thöù töï töø cao ñeán thaáp</t>
  </si>
  <si>
    <t>Leâ Hoàng</t>
  </si>
  <si>
    <t xml:space="preserve">Phaïm Tuaán </t>
  </si>
  <si>
    <t>Cao Bích</t>
  </si>
  <si>
    <t>Lyù Tuaán</t>
  </si>
  <si>
    <t>Phan Coâng</t>
  </si>
  <si>
    <t>BAÛNG XEÁP LOAÏI</t>
  </si>
  <si>
    <t>Xeáp Loaïi</t>
  </si>
  <si>
    <t xml:space="preserve">Yeáu </t>
  </si>
  <si>
    <t>Trung Bình</t>
  </si>
  <si>
    <t>yếu</t>
  </si>
  <si>
    <t>trung bình</t>
  </si>
  <si>
    <t>khá</t>
  </si>
  <si>
    <t>giỏi</t>
  </si>
  <si>
    <t xml:space="preserve">Khaù </t>
  </si>
  <si>
    <t>Gioûi</t>
  </si>
  <si>
    <t>BAÛNG THANH TOAÙN TIEÀN ÑIEÄN</t>
  </si>
  <si>
    <t>STT Ñieän Keá</t>
  </si>
  <si>
    <t>Hoï Teân Chuû Hoä</t>
  </si>
  <si>
    <t>Maõ Hoä</t>
  </si>
  <si>
    <t>Soá Cuõ</t>
  </si>
  <si>
    <t>Soá Môùi</t>
  </si>
  <si>
    <t>Soá Trong ÑM</t>
  </si>
  <si>
    <t>Soá Ngoaøi ÑM</t>
  </si>
  <si>
    <t>Tieàn Trong ÑM</t>
  </si>
  <si>
    <t>Tieàn Ngoaøi ÑM</t>
  </si>
  <si>
    <t>Thaønh Tieàn</t>
  </si>
  <si>
    <t>ÑK 01</t>
  </si>
  <si>
    <t>Nguyeãn Vaên</t>
  </si>
  <si>
    <t>Thaønh</t>
  </si>
  <si>
    <t>NN-A</t>
  </si>
  <si>
    <t>ÑK 02</t>
  </si>
  <si>
    <t>Leâ Thò</t>
  </si>
  <si>
    <t>Dung</t>
  </si>
  <si>
    <t>NN-B</t>
  </si>
  <si>
    <t>ÑK 03</t>
  </si>
  <si>
    <t>Traàn Vaên</t>
  </si>
  <si>
    <t>Ñang</t>
  </si>
  <si>
    <t>CB-C</t>
  </si>
  <si>
    <t>ÑK 04</t>
  </si>
  <si>
    <t>Phan Ñình</t>
  </si>
  <si>
    <t>Phuøng</t>
  </si>
  <si>
    <t>CB-B</t>
  </si>
  <si>
    <t>ÑK 05</t>
  </si>
  <si>
    <t>Hoà Thò</t>
  </si>
  <si>
    <t>Caån</t>
  </si>
  <si>
    <t>CB-A</t>
  </si>
  <si>
    <t>ÑK 06</t>
  </si>
  <si>
    <t>Löu Vaên</t>
  </si>
  <si>
    <t>Lang</t>
  </si>
  <si>
    <t>ND-D</t>
  </si>
  <si>
    <t>ÑK 07</t>
  </si>
  <si>
    <t>Cao Nguyeät</t>
  </si>
  <si>
    <t>Queá</t>
  </si>
  <si>
    <t>ND-C</t>
  </si>
  <si>
    <t>ÑK 08</t>
  </si>
  <si>
    <t>Döông Minh</t>
  </si>
  <si>
    <t>Chaâu</t>
  </si>
  <si>
    <t>ND-A</t>
  </si>
  <si>
    <t>ÑK 09</t>
  </si>
  <si>
    <t>Ñaøo Caåm</t>
  </si>
  <si>
    <t>Tuù</t>
  </si>
  <si>
    <t>KD-D</t>
  </si>
  <si>
    <t>ÑK 10</t>
  </si>
  <si>
    <t>Ngoâ Coâng</t>
  </si>
  <si>
    <t>Baèng</t>
  </si>
  <si>
    <t>KD-C</t>
  </si>
  <si>
    <t>ÑK 11</t>
  </si>
  <si>
    <t>Leâ Phöông</t>
  </si>
  <si>
    <t>Nam</t>
  </si>
  <si>
    <t>KD-A</t>
  </si>
  <si>
    <t>ÑK 12</t>
  </si>
  <si>
    <t>Traàn Haø</t>
  </si>
  <si>
    <t>Trung</t>
  </si>
  <si>
    <t>SX-A</t>
  </si>
  <si>
    <t>BAÛNG ÑÔN GIAÙ ÑIEÄN</t>
  </si>
  <si>
    <t>BAÛNG ÑÒNH MÖÙC (Kwh)</t>
  </si>
  <si>
    <t>A</t>
  </si>
  <si>
    <t>B</t>
  </si>
  <si>
    <t>C</t>
  </si>
  <si>
    <t>D</t>
  </si>
  <si>
    <t>NN</t>
  </si>
  <si>
    <t>CB</t>
  </si>
  <si>
    <t>ND</t>
  </si>
  <si>
    <t>KD</t>
  </si>
  <si>
    <t>SX</t>
  </si>
  <si>
    <t>Maõ Hoä: Trong ñoù 2 kyù töï ñaàu chæ loaïi hoä, kyù töï cuoái chæ khu vöïc ñaêng kyù</t>
  </si>
  <si>
    <t>1.  Soá trong ñònh möùc = Soá môùi - Soá cuõ, neáu (soá môùi - Soá cuõ) &lt; Ñònh möùc, ngöôïc laïi thì laáy ñònh möùc tra trong baûng ñònh möùc</t>
  </si>
  <si>
    <t xml:space="preserve">2. Neáu khoâng vöôït ñònh möùc SOÁ NGOAØI ÑÒNH MÖÙC =0, ngöôïc laïi SOÁ NGOAØI ÑÒNH MÖÙC = (SOÁ MÔÙI -SOÁ CUÕ) - ÑÒNH MÖÙC </t>
  </si>
  <si>
    <t>3. Tieàn Trong Ñònh Möùc = Soá Trong Ñònh Möùc * Ñôn Giaù. Giaù Tra trong baûng Ñôn Giaù (Haøm INDEX)</t>
  </si>
  <si>
    <t>4. Tieàn Ngoaøi Ñònh Möùc = Soá Ngoaøi Ñònh Möùc*Ñôn Giaù *1.5 .  Giaù Tra trong baûng Ñôn Giaù (Haøm INDEX)</t>
  </si>
  <si>
    <t>5. Thaønh Tieàn = Tieàn Trong Ñònh Möùc + Tieàn Ngoaøi Ñònh Möùc</t>
  </si>
  <si>
    <t>6. Trích ruùt sang oâ khaùc nhöõng hoä thoûa ñieàu kieän : Hoä Tieâu Thuï Vöôït Ñònh möùc. (Duøng Chöùc Naêng AutoFilter)</t>
  </si>
  <si>
    <t>7. Trích ruùt sang oâ khaùc nhöõng hoä thoûa ñieàu kieän : Hoä Kinh Doanh Tieâu Thuï Vöôït Ñònh möùc.(Advanced Filter)</t>
  </si>
  <si>
    <t>8. Trích ruùt döõ lieäu sang oâ khaùc nhöõng hoä Hoaëc laø NN hoaëc laø CB</t>
  </si>
  <si>
    <t>9. Tính toaøn baûng thoâng keâ sau haøm SumIf(), CountIf()</t>
  </si>
  <si>
    <t>Baûng Thoáng Keâ Theo Loaïi Hoä</t>
  </si>
  <si>
    <t>Maõ Soá</t>
  </si>
  <si>
    <t>Loaïi Hoä</t>
  </si>
  <si>
    <t>Soá Löôïng</t>
  </si>
  <si>
    <t>Toång Thaønh Tieàn</t>
  </si>
  <si>
    <t>NHAØ NÖÔÙC</t>
  </si>
  <si>
    <t>CAÙN BOÄ</t>
  </si>
  <si>
    <t>NHAÂN DAÂN</t>
  </si>
  <si>
    <t>KINH DOANH</t>
  </si>
  <si>
    <t>SAÛN XUAÁT</t>
  </si>
  <si>
    <t>VEÕ ÑOÀ THÒ DAÏNG COLUMN MINH HOÏA BAÛNG THOÁNG KEÂ</t>
  </si>
  <si>
    <t>10. Tính toaùn baûng thoáng keâ sau baéng haøm SUMIF(), COUNTIF()</t>
  </si>
  <si>
    <t>Baûng Thoáng Keâ Theo Khu Vöïc</t>
  </si>
  <si>
    <t>VUØNG SAÂU</t>
  </si>
  <si>
    <t>NGOAÏI THAØNH</t>
  </si>
  <si>
    <t>NOÄI THAØNH</t>
  </si>
  <si>
    <t>ÖU TIEÂN</t>
  </si>
  <si>
    <t>11. Duøng chöùc naêng Advanced Filter, haõy trích ruùt danh saùch maãu tin thoûa töøng tröôøng hôïp sau</t>
  </si>
  <si>
    <t>a. Nhöõng hoä coù Soá Cuõ&lt;=50 hoaëc Soá Môùi &gt;=250</t>
  </si>
  <si>
    <t>b. Nhöõng hoä laø nhaø nöôùc  ôû khu vöïc A, hoaëc Caùn boä ôû khu vöïc B, Hoaëc ND ôû khu vöïc C.</t>
  </si>
  <si>
    <t>12. Keû khung vaø toâ maøu cho baûng</t>
  </si>
  <si>
    <t>(Yeâu caàu: Töï giaûi)</t>
  </si>
  <si>
    <t>Kết Quả Thi Tuyển Sinh</t>
  </si>
  <si>
    <t>SBD</t>
  </si>
  <si>
    <t>Họ Và Tên</t>
  </si>
  <si>
    <t>Toán</t>
  </si>
  <si>
    <t>Lý</t>
  </si>
  <si>
    <t>Hóa</t>
  </si>
  <si>
    <t>Ưu Tiên</t>
  </si>
  <si>
    <t>Tổng Điểm</t>
  </si>
  <si>
    <t>Kết Quả</t>
  </si>
  <si>
    <t>KV1A001</t>
  </si>
  <si>
    <t>Nguyễn Kim Loan</t>
  </si>
  <si>
    <t>KV2A002</t>
  </si>
  <si>
    <t>Hoàn Thanh Tuấn</t>
  </si>
  <si>
    <t>KV2B003</t>
  </si>
  <si>
    <t>Trần Bình Nguyên</t>
  </si>
  <si>
    <t>KV3C004</t>
  </si>
  <si>
    <t>Phân Trung Tuấn</t>
  </si>
  <si>
    <t>KV1B005</t>
  </si>
  <si>
    <t>Trần Quốc Huy</t>
  </si>
  <si>
    <t>KV2B007</t>
  </si>
  <si>
    <t>Võ Văn Lân</t>
  </si>
  <si>
    <t>KV2B008</t>
  </si>
  <si>
    <t>Đào Hồng Thắm</t>
  </si>
  <si>
    <t>Bảng Ưu Tiên Khu Vực</t>
  </si>
  <si>
    <t>Điểm Chuẩn :</t>
  </si>
  <si>
    <t>Mã khu vực</t>
  </si>
  <si>
    <t>Điểm Ưu Tiên</t>
  </si>
  <si>
    <t>KV1</t>
  </si>
  <si>
    <t>Số thí sinh đậu :</t>
  </si>
  <si>
    <t>?</t>
  </si>
  <si>
    <t>KV2</t>
  </si>
  <si>
    <t>Số thí sinh hỏng :</t>
  </si>
  <si>
    <t>KV3</t>
  </si>
  <si>
    <t>Số thí sinh có Tổng Điểm &gt;27</t>
  </si>
  <si>
    <t>1. Tính cột Ưu Tiên. Dựa theo bảng Ưu Tiên Khu Vực. 3 ký tự đầu của số báo danh là Mã khu vực của thí sinh.</t>
  </si>
  <si>
    <t>2. Tính cột Tổng Điểm. Tổng Điểm = Tổng điểm theo hệ số của ba môn (Toán*2+Lý+Hóa). Trong đó Toán hệ số 2</t>
  </si>
  <si>
    <t>3. Tính kết quả thi của các thí sinh. Dựa theo bảng điểm chuẩn. Nếu thí sinh có Tổng Điểm + Điểm Ưu tiên lớn hơn hoặc 
bằng điểm chuẩn thi ghi "Đậu" ngược lại ghi "Hỏng".</t>
  </si>
  <si>
    <t>4. Điền dữ liệu cho ô ? Tương ứng với yêu cầu của cột bên phải.</t>
  </si>
</sst>
</file>

<file path=xl/styles.xml><?xml version="1.0" encoding="utf-8"?>
<styleSheet xmlns="http://schemas.openxmlformats.org/spreadsheetml/2006/main">
  <fonts count="23">
    <font>
      <sz val="10"/>
      <name val="VNI-Times"/>
    </font>
    <font>
      <b/>
      <sz val="14"/>
      <color indexed="10"/>
      <name val="VNI-Times"/>
    </font>
    <font>
      <sz val="12"/>
      <name val="VNI-Times"/>
    </font>
    <font>
      <sz val="12"/>
      <color indexed="20"/>
      <name val="VNI-Times"/>
    </font>
    <font>
      <sz val="12"/>
      <color indexed="48"/>
      <name val="VNI-Times"/>
    </font>
    <font>
      <sz val="12"/>
      <color indexed="10"/>
      <name val="VNI-Times"/>
    </font>
    <font>
      <sz val="12"/>
      <color indexed="17"/>
      <name val="VNI-Times"/>
    </font>
    <font>
      <b/>
      <sz val="12"/>
      <name val="VNI-Times"/>
    </font>
    <font>
      <sz val="12"/>
      <name val="Times New Roman"/>
      <family val="1"/>
    </font>
    <font>
      <sz val="11"/>
      <name val="VNI-Times"/>
    </font>
    <font>
      <b/>
      <sz val="16"/>
      <color indexed="10"/>
      <name val="VNI-Times"/>
    </font>
    <font>
      <sz val="16"/>
      <name val="VNI-Times"/>
    </font>
    <font>
      <b/>
      <sz val="16"/>
      <name val="VNI-Times"/>
    </font>
    <font>
      <b/>
      <sz val="16"/>
      <color indexed="16"/>
      <name val="VNI-Times"/>
    </font>
    <font>
      <b/>
      <sz val="16"/>
      <color indexed="18"/>
      <name val="VNI-Times"/>
    </font>
    <font>
      <b/>
      <sz val="20"/>
      <color indexed="18"/>
      <name val="VNI-Times"/>
    </font>
    <font>
      <b/>
      <sz val="14"/>
      <color indexed="10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</font>
    <font>
      <b/>
      <sz val="12"/>
      <color indexed="6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VNI-Times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32"/>
      </left>
      <right style="medium">
        <color indexed="32"/>
      </right>
      <top style="medium">
        <color indexed="32"/>
      </top>
      <bottom style="medium">
        <color indexed="3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8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medium">
        <color indexed="58"/>
      </bottom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/>
    <xf numFmtId="0" fontId="2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1" fillId="0" borderId="0" xfId="1" applyFont="1"/>
    <xf numFmtId="0" fontId="7" fillId="5" borderId="5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1" fillId="3" borderId="5" xfId="1" applyFont="1" applyFill="1" applyBorder="1"/>
    <xf numFmtId="0" fontId="12" fillId="5" borderId="6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2" fillId="5" borderId="8" xfId="1" applyFont="1" applyFill="1" applyBorder="1" applyAlignment="1">
      <alignment horizontal="center"/>
    </xf>
    <xf numFmtId="0" fontId="12" fillId="5" borderId="9" xfId="1" applyFont="1" applyFill="1" applyBorder="1" applyAlignment="1">
      <alignment horizontal="center"/>
    </xf>
    <xf numFmtId="0" fontId="12" fillId="5" borderId="10" xfId="1" applyFont="1" applyFill="1" applyBorder="1" applyAlignment="1">
      <alignment horizontal="center"/>
    </xf>
    <xf numFmtId="0" fontId="12" fillId="5" borderId="11" xfId="1" applyFont="1" applyFill="1" applyBorder="1" applyAlignment="1">
      <alignment horizontal="center"/>
    </xf>
    <xf numFmtId="0" fontId="11" fillId="3" borderId="12" xfId="1" applyFont="1" applyFill="1" applyBorder="1"/>
    <xf numFmtId="0" fontId="12" fillId="3" borderId="12" xfId="1" applyFont="1" applyFill="1" applyBorder="1"/>
    <xf numFmtId="0" fontId="11" fillId="3" borderId="13" xfId="1" applyFont="1" applyFill="1" applyBorder="1"/>
    <xf numFmtId="0" fontId="12" fillId="3" borderId="13" xfId="1" applyFont="1" applyFill="1" applyBorder="1"/>
    <xf numFmtId="0" fontId="11" fillId="0" borderId="0" xfId="1" applyFont="1" applyBorder="1"/>
    <xf numFmtId="0" fontId="13" fillId="0" borderId="0" xfId="1" applyFont="1"/>
    <xf numFmtId="0" fontId="10" fillId="0" borderId="0" xfId="1" applyFont="1"/>
    <xf numFmtId="0" fontId="14" fillId="0" borderId="0" xfId="1" applyFont="1"/>
    <xf numFmtId="0" fontId="15" fillId="6" borderId="0" xfId="1" applyFont="1" applyFill="1" applyAlignment="1">
      <alignment horizontal="left" wrapText="1"/>
    </xf>
    <xf numFmtId="0" fontId="11" fillId="0" borderId="0" xfId="1" applyFont="1" applyAlignment="1">
      <alignment wrapText="1"/>
    </xf>
    <xf numFmtId="0" fontId="12" fillId="7" borderId="6" xfId="1" applyFont="1" applyFill="1" applyBorder="1" applyAlignment="1">
      <alignment horizontal="center"/>
    </xf>
    <xf numFmtId="0" fontId="12" fillId="7" borderId="7" xfId="1" applyFont="1" applyFill="1" applyBorder="1" applyAlignment="1">
      <alignment horizontal="center"/>
    </xf>
    <xf numFmtId="0" fontId="12" fillId="7" borderId="8" xfId="1" applyFont="1" applyFill="1" applyBorder="1" applyAlignment="1">
      <alignment horizontal="center"/>
    </xf>
    <xf numFmtId="0" fontId="12" fillId="2" borderId="12" xfId="1" applyFont="1" applyFill="1" applyBorder="1"/>
    <xf numFmtId="0" fontId="12" fillId="2" borderId="12" xfId="1" applyFont="1" applyFill="1" applyBorder="1" applyAlignment="1">
      <alignment horizontal="center"/>
    </xf>
    <xf numFmtId="0" fontId="11" fillId="2" borderId="12" xfId="1" applyFont="1" applyFill="1" applyBorder="1"/>
    <xf numFmtId="0" fontId="11" fillId="2" borderId="6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2" fillId="2" borderId="14" xfId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/>
    </xf>
    <xf numFmtId="0" fontId="12" fillId="2" borderId="16" xfId="1" applyFont="1" applyFill="1" applyBorder="1" applyAlignment="1">
      <alignment horizontal="center"/>
    </xf>
    <xf numFmtId="0" fontId="12" fillId="3" borderId="17" xfId="1" applyFont="1" applyFill="1" applyBorder="1"/>
    <xf numFmtId="0" fontId="12" fillId="3" borderId="17" xfId="1" applyFont="1" applyFill="1" applyBorder="1" applyAlignment="1">
      <alignment horizontal="center"/>
    </xf>
    <xf numFmtId="0" fontId="11" fillId="3" borderId="17" xfId="1" applyFont="1" applyFill="1" applyBorder="1"/>
    <xf numFmtId="0" fontId="11" fillId="3" borderId="17" xfId="1" applyFont="1" applyFill="1" applyBorder="1" applyAlignment="1">
      <alignment horizontal="center"/>
    </xf>
    <xf numFmtId="0" fontId="14" fillId="0" borderId="0" xfId="1" applyFont="1" applyFill="1" applyBorder="1"/>
    <xf numFmtId="0" fontId="16" fillId="0" borderId="0" xfId="0" applyFont="1" applyAlignment="1">
      <alignment horizontal="center" vertical="center"/>
    </xf>
    <xf numFmtId="0" fontId="17" fillId="7" borderId="12" xfId="0" applyFont="1" applyFill="1" applyBorder="1" applyAlignment="1">
      <alignment horizontal="center"/>
    </xf>
    <xf numFmtId="0" fontId="18" fillId="2" borderId="12" xfId="0" applyFont="1" applyFill="1" applyBorder="1"/>
    <xf numFmtId="0" fontId="18" fillId="0" borderId="0" xfId="0" applyFont="1"/>
    <xf numFmtId="0" fontId="19" fillId="4" borderId="12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20" fillId="7" borderId="3" xfId="0" applyFont="1" applyFill="1" applyBorder="1"/>
    <xf numFmtId="0" fontId="18" fillId="4" borderId="12" xfId="0" applyFont="1" applyFill="1" applyBorder="1"/>
    <xf numFmtId="0" fontId="18" fillId="0" borderId="0" xfId="0" applyFont="1" applyAlignment="1"/>
    <xf numFmtId="0" fontId="18" fillId="7" borderId="18" xfId="0" applyFont="1" applyFill="1" applyBorder="1" applyAlignment="1">
      <alignment horizontal="left"/>
    </xf>
    <xf numFmtId="0" fontId="18" fillId="7" borderId="19" xfId="0" applyFont="1" applyFill="1" applyBorder="1" applyAlignment="1">
      <alignment horizontal="left"/>
    </xf>
    <xf numFmtId="0" fontId="21" fillId="7" borderId="3" xfId="0" applyFont="1" applyFill="1" applyBorder="1"/>
    <xf numFmtId="0" fontId="18" fillId="7" borderId="20" xfId="0" applyFont="1" applyFill="1" applyBorder="1" applyAlignment="1">
      <alignment horizontal="left"/>
    </xf>
    <xf numFmtId="0" fontId="18" fillId="7" borderId="21" xfId="0" applyFont="1" applyFill="1" applyBorder="1" applyAlignment="1">
      <alignment horizontal="left"/>
    </xf>
    <xf numFmtId="0" fontId="18" fillId="7" borderId="22" xfId="0" applyFont="1" applyFill="1" applyBorder="1" applyAlignment="1">
      <alignment horizontal="left"/>
    </xf>
    <xf numFmtId="0" fontId="18" fillId="7" borderId="23" xfId="0" applyFont="1" applyFill="1" applyBorder="1" applyAlignment="1">
      <alignment horizontal="left"/>
    </xf>
    <xf numFmtId="0" fontId="19" fillId="5" borderId="0" xfId="0" applyFont="1" applyFill="1" applyAlignment="1">
      <alignment horizontal="left" indent="1"/>
    </xf>
    <xf numFmtId="0" fontId="19" fillId="5" borderId="0" xfId="0" applyFont="1" applyFill="1" applyAlignment="1">
      <alignment horizontal="left" wrapText="1" indent="1"/>
    </xf>
    <xf numFmtId="0" fontId="2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H17" sqref="H17"/>
    </sheetView>
  </sheetViews>
  <sheetFormatPr defaultRowHeight="17.25"/>
  <cols>
    <col min="1" max="1" width="10.5703125" style="2" bestFit="1" customWidth="1"/>
    <col min="2" max="6" width="9.140625" style="2"/>
    <col min="7" max="7" width="10.5703125" style="2" bestFit="1" customWidth="1"/>
    <col min="8" max="8" width="11.85546875" style="2" bestFit="1" customWidth="1"/>
    <col min="9" max="16384" width="9.140625" style="2"/>
  </cols>
  <sheetData>
    <row r="1" spans="1:9" ht="21.75" thickBot="1">
      <c r="A1" s="1" t="s">
        <v>0</v>
      </c>
    </row>
    <row r="2" spans="1:9" ht="28.5" customHeight="1" thickBo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9" ht="18" thickBot="1">
      <c r="A3" s="4" t="s">
        <v>9</v>
      </c>
      <c r="B3" s="4" t="s">
        <v>10</v>
      </c>
      <c r="C3" s="5"/>
      <c r="D3" s="6"/>
      <c r="E3" s="3">
        <v>80000</v>
      </c>
      <c r="F3" s="3">
        <v>15</v>
      </c>
      <c r="G3" s="7"/>
      <c r="H3" s="8"/>
    </row>
    <row r="4" spans="1:9" ht="18" thickBot="1">
      <c r="A4" s="4" t="s">
        <v>11</v>
      </c>
      <c r="B4" s="4" t="s">
        <v>12</v>
      </c>
      <c r="C4" s="5"/>
      <c r="D4" s="6"/>
      <c r="E4" s="3">
        <v>200000</v>
      </c>
      <c r="F4" s="3">
        <v>24</v>
      </c>
      <c r="G4" s="7"/>
      <c r="H4" s="8"/>
    </row>
    <row r="5" spans="1:9" ht="18" thickBot="1">
      <c r="A5" s="4" t="s">
        <v>13</v>
      </c>
      <c r="B5" s="4" t="s">
        <v>14</v>
      </c>
      <c r="C5" s="5"/>
      <c r="D5" s="6"/>
      <c r="E5" s="3">
        <v>150000</v>
      </c>
      <c r="F5" s="3">
        <v>12</v>
      </c>
      <c r="G5" s="7"/>
      <c r="H5" s="8"/>
    </row>
    <row r="6" spans="1:9" ht="18" thickBot="1">
      <c r="A6" s="4" t="s">
        <v>15</v>
      </c>
      <c r="B6" s="4" t="s">
        <v>16</v>
      </c>
      <c r="C6" s="5"/>
      <c r="D6" s="6"/>
      <c r="E6" s="3">
        <v>120000</v>
      </c>
      <c r="F6" s="3">
        <v>30</v>
      </c>
      <c r="G6" s="7"/>
      <c r="H6" s="8"/>
    </row>
    <row r="9" spans="1:9">
      <c r="A9" s="9" t="s">
        <v>17</v>
      </c>
    </row>
    <row r="10" spans="1:9">
      <c r="A10" s="9" t="s">
        <v>18</v>
      </c>
      <c r="B10" s="9"/>
      <c r="C10" s="9"/>
      <c r="D10" s="9"/>
      <c r="E10" s="9"/>
      <c r="F10" s="9"/>
      <c r="G10" s="9"/>
      <c r="H10" s="9"/>
      <c r="I10" s="9"/>
    </row>
    <row r="11" spans="1:9">
      <c r="A11" s="9" t="s">
        <v>19</v>
      </c>
      <c r="B11" s="9"/>
      <c r="C11" s="9"/>
      <c r="D11" s="9"/>
      <c r="E11" s="9"/>
      <c r="F11" s="9"/>
      <c r="G11" s="9"/>
      <c r="H11" s="9"/>
      <c r="I11" s="9"/>
    </row>
    <row r="12" spans="1:9">
      <c r="A12" s="9" t="s">
        <v>20</v>
      </c>
      <c r="B12" s="9"/>
      <c r="C12" s="9"/>
      <c r="D12" s="9"/>
      <c r="E12" s="9"/>
      <c r="F12" s="9"/>
      <c r="G12" s="9"/>
      <c r="H12" s="9"/>
      <c r="I12" s="9"/>
    </row>
    <row r="13" spans="1:9">
      <c r="A13" s="9"/>
      <c r="B13" s="9" t="s">
        <v>21</v>
      </c>
      <c r="C13" s="9"/>
      <c r="D13" s="9"/>
      <c r="E13" s="9"/>
      <c r="F13" s="9"/>
      <c r="G13" s="9"/>
      <c r="H13" s="9"/>
      <c r="I13" s="9"/>
    </row>
    <row r="14" spans="1:9">
      <c r="A14" s="9"/>
      <c r="B14" s="9" t="s">
        <v>22</v>
      </c>
      <c r="C14" s="9"/>
      <c r="D14" s="9"/>
      <c r="E14" s="9"/>
      <c r="F14" s="9"/>
      <c r="G14" s="9"/>
      <c r="H14" s="9"/>
      <c r="I14" s="9"/>
    </row>
    <row r="15" spans="1:9">
      <c r="A15" s="9" t="s">
        <v>23</v>
      </c>
      <c r="B15" s="9"/>
      <c r="C15" s="9"/>
      <c r="D15" s="9"/>
      <c r="E15" s="9"/>
      <c r="F15" s="9"/>
      <c r="G15" s="9"/>
      <c r="H15" s="9"/>
      <c r="I15" s="9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7"/>
  <sheetViews>
    <sheetView workbookViewId="0">
      <selection activeCell="D3" sqref="D3"/>
    </sheetView>
  </sheetViews>
  <sheetFormatPr defaultRowHeight="17.25"/>
  <cols>
    <col min="1" max="1" width="9.140625" style="2"/>
    <col min="2" max="2" width="17.5703125" style="2" customWidth="1"/>
    <col min="3" max="3" width="9.140625" style="2"/>
    <col min="4" max="4" width="11.5703125" style="2" customWidth="1"/>
    <col min="5" max="5" width="18.28515625" style="2" customWidth="1"/>
    <col min="6" max="16384" width="9.140625" style="2"/>
  </cols>
  <sheetData>
    <row r="1" spans="2:13" ht="21.75" thickBot="1">
      <c r="B1" s="1" t="s">
        <v>24</v>
      </c>
    </row>
    <row r="2" spans="2:13" ht="24.75" customHeight="1" thickBot="1">
      <c r="B2" s="10" t="s">
        <v>25</v>
      </c>
      <c r="C2" s="10" t="s">
        <v>26</v>
      </c>
      <c r="D2" s="10" t="s">
        <v>27</v>
      </c>
      <c r="E2" s="10" t="s">
        <v>28</v>
      </c>
      <c r="G2" s="11" t="s">
        <v>29</v>
      </c>
    </row>
    <row r="3" spans="2:13" ht="24" customHeight="1" thickBot="1">
      <c r="B3" s="3" t="s">
        <v>30</v>
      </c>
      <c r="C3" s="4">
        <v>5.9</v>
      </c>
      <c r="D3" s="12"/>
      <c r="E3" s="13"/>
      <c r="G3" s="9" t="s">
        <v>31</v>
      </c>
      <c r="H3" s="9"/>
      <c r="I3" s="9"/>
      <c r="J3" s="9"/>
      <c r="K3" s="9"/>
      <c r="L3" s="9"/>
      <c r="M3" s="14"/>
    </row>
    <row r="4" spans="2:13" ht="24" customHeight="1" thickBot="1">
      <c r="B4" s="3" t="s">
        <v>32</v>
      </c>
      <c r="C4" s="4">
        <v>8.6</v>
      </c>
      <c r="D4" s="12"/>
      <c r="E4" s="13"/>
      <c r="G4" s="9" t="s">
        <v>33</v>
      </c>
      <c r="H4" s="9"/>
      <c r="I4" s="9"/>
      <c r="J4" s="9"/>
      <c r="K4" s="9"/>
      <c r="L4" s="9"/>
    </row>
    <row r="5" spans="2:13" ht="23.25" customHeight="1" thickBot="1">
      <c r="B5" s="3" t="s">
        <v>34</v>
      </c>
      <c r="C5" s="4">
        <v>9.1999999999999993</v>
      </c>
      <c r="D5" s="12"/>
      <c r="E5" s="13"/>
    </row>
    <row r="6" spans="2:13" ht="24.75" customHeight="1" thickBot="1">
      <c r="B6" s="3" t="s">
        <v>35</v>
      </c>
      <c r="C6" s="4">
        <v>9.5</v>
      </c>
      <c r="D6" s="12"/>
      <c r="E6" s="13"/>
    </row>
    <row r="7" spans="2:13" ht="23.25" customHeight="1" thickBot="1">
      <c r="B7" s="3" t="s">
        <v>36</v>
      </c>
      <c r="C7" s="4">
        <v>3.5</v>
      </c>
      <c r="D7" s="12"/>
      <c r="E7" s="13"/>
    </row>
    <row r="8" spans="2:13" ht="24" customHeight="1" thickBot="1">
      <c r="B8" s="3" t="s">
        <v>37</v>
      </c>
      <c r="C8" s="4">
        <v>6.4</v>
      </c>
      <c r="D8" s="12"/>
      <c r="E8" s="13"/>
    </row>
    <row r="9" spans="2:13" ht="24.75" customHeight="1" thickBot="1">
      <c r="B9" s="3" t="s">
        <v>38</v>
      </c>
      <c r="C9" s="4">
        <v>8.6</v>
      </c>
      <c r="D9" s="12"/>
      <c r="E9" s="13"/>
    </row>
    <row r="12" spans="2:13" ht="21">
      <c r="D12" s="15" t="s">
        <v>39</v>
      </c>
      <c r="E12" s="15"/>
    </row>
    <row r="13" spans="2:13" ht="33.75" customHeight="1">
      <c r="D13" s="16" t="s">
        <v>26</v>
      </c>
      <c r="E13" s="16" t="s">
        <v>40</v>
      </c>
    </row>
    <row r="14" spans="2:13">
      <c r="D14" s="17">
        <v>0</v>
      </c>
      <c r="E14" s="17" t="s">
        <v>41</v>
      </c>
      <c r="G14" s="18">
        <v>0</v>
      </c>
      <c r="H14" s="18">
        <v>5</v>
      </c>
      <c r="I14" s="18">
        <v>7</v>
      </c>
      <c r="J14" s="18">
        <v>9</v>
      </c>
    </row>
    <row r="15" spans="2:13">
      <c r="D15" s="17">
        <v>5</v>
      </c>
      <c r="E15" s="17" t="s">
        <v>42</v>
      </c>
      <c r="G15" s="18" t="s">
        <v>43</v>
      </c>
      <c r="H15" s="18" t="s">
        <v>44</v>
      </c>
      <c r="I15" s="18" t="s">
        <v>45</v>
      </c>
      <c r="J15" s="18" t="s">
        <v>46</v>
      </c>
    </row>
    <row r="16" spans="2:13">
      <c r="D16" s="17">
        <v>7</v>
      </c>
      <c r="E16" s="17" t="s">
        <v>47</v>
      </c>
    </row>
    <row r="17" spans="4:5">
      <c r="D17" s="17">
        <v>9</v>
      </c>
      <c r="E17" s="17" t="s">
        <v>48</v>
      </c>
    </row>
  </sheetData>
  <mergeCells count="1">
    <mergeCell ref="D12:E1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tabSelected="1" topLeftCell="A17" workbookViewId="0">
      <selection activeCell="D30" sqref="D30"/>
    </sheetView>
  </sheetViews>
  <sheetFormatPr defaultRowHeight="23.25"/>
  <cols>
    <col min="1" max="1" width="15" style="20" customWidth="1"/>
    <col min="2" max="2" width="12.85546875" style="20" bestFit="1" customWidth="1"/>
    <col min="3" max="3" width="10.5703125" style="20" customWidth="1"/>
    <col min="4" max="4" width="12.140625" style="20" bestFit="1" customWidth="1"/>
    <col min="5" max="5" width="8" style="20" customWidth="1"/>
    <col min="6" max="6" width="8.7109375" style="20" customWidth="1"/>
    <col min="7" max="7" width="13.28515625" style="20" customWidth="1"/>
    <col min="8" max="13" width="10.140625" style="20" customWidth="1"/>
    <col min="14" max="16384" width="9.140625" style="20"/>
  </cols>
  <sheetData>
    <row r="1" spans="1:12" ht="24" thickBot="1">
      <c r="A1" s="19" t="s">
        <v>49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s="23" customFormat="1" ht="54.75" thickBot="1">
      <c r="A2" s="21" t="s">
        <v>50</v>
      </c>
      <c r="B2" s="22" t="s">
        <v>51</v>
      </c>
      <c r="C2" s="22"/>
      <c r="D2" s="21" t="s">
        <v>52</v>
      </c>
      <c r="E2" s="21" t="s">
        <v>53</v>
      </c>
      <c r="F2" s="21" t="s">
        <v>54</v>
      </c>
      <c r="G2" s="21" t="s">
        <v>55</v>
      </c>
      <c r="H2" s="21" t="s">
        <v>56</v>
      </c>
      <c r="I2" s="21" t="s">
        <v>57</v>
      </c>
      <c r="J2" s="21" t="s">
        <v>58</v>
      </c>
      <c r="K2" s="21" t="s">
        <v>59</v>
      </c>
    </row>
    <row r="3" spans="1:12" ht="24" thickBot="1">
      <c r="A3" s="24" t="s">
        <v>60</v>
      </c>
      <c r="B3" s="24" t="s">
        <v>61</v>
      </c>
      <c r="C3" s="24" t="s">
        <v>62</v>
      </c>
      <c r="D3" s="24" t="s">
        <v>63</v>
      </c>
      <c r="E3" s="24">
        <v>44</v>
      </c>
      <c r="F3" s="24">
        <v>285</v>
      </c>
      <c r="G3" s="24">
        <f>IF((F3-E3)&lt;INDEX($I$19:$M$22,MATCH(RIGHT(D3,1),$H$19:$H$22,0),MATCH(LEFT(D3,2),$I$18:$M$18,0)),(F3-E3),INDEX($I$19:$M$22,MATCH(RIGHT(D3,1),$H$19:$H$22,0),MATCH(LEFT(D3,2),$I$18:$M$18,0)))</f>
        <v>150</v>
      </c>
      <c r="H3" s="24"/>
      <c r="I3" s="24"/>
      <c r="J3" s="24"/>
      <c r="K3" s="24"/>
      <c r="L3" s="20">
        <f>F3-E3</f>
        <v>241</v>
      </c>
    </row>
    <row r="4" spans="1:12" ht="24" thickBot="1">
      <c r="A4" s="24" t="s">
        <v>64</v>
      </c>
      <c r="B4" s="24" t="s">
        <v>65</v>
      </c>
      <c r="C4" s="24" t="s">
        <v>66</v>
      </c>
      <c r="D4" s="24" t="s">
        <v>67</v>
      </c>
      <c r="E4" s="24">
        <v>97</v>
      </c>
      <c r="F4" s="24">
        <v>254</v>
      </c>
      <c r="G4" s="24">
        <f>MIN(F4-E4,INDEX($I$19:$M$22,MATCH(RIGHT(D4,1),$H$19:$H$22,0),MATCH(LEFT(D4,2),$I$18:$M$18,0)))</f>
        <v>157</v>
      </c>
      <c r="H4" s="24"/>
      <c r="I4" s="24"/>
      <c r="J4" s="24"/>
      <c r="K4" s="24"/>
      <c r="L4" s="20">
        <f>F4-E4</f>
        <v>157</v>
      </c>
    </row>
    <row r="5" spans="1:12" ht="24" thickBot="1">
      <c r="A5" s="24" t="s">
        <v>68</v>
      </c>
      <c r="B5" s="24" t="s">
        <v>69</v>
      </c>
      <c r="C5" s="24" t="s">
        <v>70</v>
      </c>
      <c r="D5" s="24" t="s">
        <v>71</v>
      </c>
      <c r="E5" s="24">
        <v>28</v>
      </c>
      <c r="F5" s="24">
        <v>202</v>
      </c>
      <c r="G5" s="24">
        <f>MIN(F5-E5,VLOOKUP(RIGHT(D5,1),$H$19:$M$22,MATCH(LEFT(D5,2),$H$18:$M$18,0),0))</f>
        <v>150</v>
      </c>
      <c r="H5" s="24"/>
      <c r="I5" s="24"/>
      <c r="J5" s="24"/>
      <c r="K5" s="24"/>
      <c r="L5" s="20">
        <f>F5-E5</f>
        <v>174</v>
      </c>
    </row>
    <row r="6" spans="1:12" ht="24" thickBot="1">
      <c r="A6" s="24" t="s">
        <v>72</v>
      </c>
      <c r="B6" s="24" t="s">
        <v>73</v>
      </c>
      <c r="C6" s="24" t="s">
        <v>74</v>
      </c>
      <c r="D6" s="24" t="s">
        <v>75</v>
      </c>
      <c r="E6" s="24">
        <v>67</v>
      </c>
      <c r="F6" s="24">
        <v>202</v>
      </c>
      <c r="G6" s="24"/>
      <c r="H6" s="24"/>
      <c r="I6" s="24"/>
      <c r="J6" s="24"/>
      <c r="K6" s="24"/>
    </row>
    <row r="7" spans="1:12" ht="24" hidden="1" thickBot="1">
      <c r="A7" s="24" t="s">
        <v>76</v>
      </c>
      <c r="B7" s="24" t="s">
        <v>77</v>
      </c>
      <c r="C7" s="24" t="s">
        <v>78</v>
      </c>
      <c r="D7" s="24" t="s">
        <v>79</v>
      </c>
      <c r="E7" s="24">
        <v>50</v>
      </c>
      <c r="F7" s="24">
        <v>231</v>
      </c>
      <c r="G7" s="24"/>
      <c r="H7" s="24"/>
      <c r="I7" s="24"/>
      <c r="J7" s="24"/>
      <c r="K7" s="24"/>
    </row>
    <row r="8" spans="1:12" ht="24" hidden="1" thickBot="1">
      <c r="A8" s="24" t="s">
        <v>80</v>
      </c>
      <c r="B8" s="24" t="s">
        <v>81</v>
      </c>
      <c r="C8" s="24" t="s">
        <v>82</v>
      </c>
      <c r="D8" s="24" t="s">
        <v>83</v>
      </c>
      <c r="E8" s="24">
        <v>200</v>
      </c>
      <c r="F8" s="24">
        <v>300</v>
      </c>
      <c r="G8" s="24"/>
      <c r="H8" s="24"/>
      <c r="I8" s="24"/>
      <c r="J8" s="24"/>
      <c r="K8" s="24"/>
    </row>
    <row r="9" spans="1:12" ht="24" hidden="1" thickBot="1">
      <c r="A9" s="24" t="s">
        <v>84</v>
      </c>
      <c r="B9" s="24" t="s">
        <v>85</v>
      </c>
      <c r="C9" s="24" t="s">
        <v>86</v>
      </c>
      <c r="D9" s="24" t="s">
        <v>87</v>
      </c>
      <c r="E9" s="24">
        <v>10</v>
      </c>
      <c r="F9" s="24">
        <v>283</v>
      </c>
      <c r="G9" s="24"/>
      <c r="H9" s="24"/>
      <c r="I9" s="24"/>
      <c r="J9" s="24"/>
      <c r="K9" s="24"/>
    </row>
    <row r="10" spans="1:12" ht="24" hidden="1" thickBot="1">
      <c r="A10" s="24" t="s">
        <v>88</v>
      </c>
      <c r="B10" s="24" t="s">
        <v>89</v>
      </c>
      <c r="C10" s="24" t="s">
        <v>90</v>
      </c>
      <c r="D10" s="24" t="s">
        <v>91</v>
      </c>
      <c r="E10" s="24">
        <v>51</v>
      </c>
      <c r="F10" s="24">
        <v>291</v>
      </c>
      <c r="G10" s="24"/>
      <c r="H10" s="24"/>
      <c r="I10" s="24"/>
      <c r="J10" s="24"/>
      <c r="K10" s="24"/>
    </row>
    <row r="11" spans="1:12" ht="24" hidden="1" thickBot="1">
      <c r="A11" s="24" t="s">
        <v>92</v>
      </c>
      <c r="B11" s="24" t="s">
        <v>93</v>
      </c>
      <c r="C11" s="24" t="s">
        <v>94</v>
      </c>
      <c r="D11" s="24" t="s">
        <v>95</v>
      </c>
      <c r="E11" s="24">
        <v>100</v>
      </c>
      <c r="F11" s="24">
        <v>291</v>
      </c>
      <c r="G11" s="24"/>
      <c r="H11" s="24"/>
      <c r="I11" s="24"/>
      <c r="J11" s="24"/>
      <c r="K11" s="24"/>
    </row>
    <row r="12" spans="1:12" ht="24" hidden="1" thickBot="1">
      <c r="A12" s="24" t="s">
        <v>96</v>
      </c>
      <c r="B12" s="24" t="s">
        <v>97</v>
      </c>
      <c r="C12" s="24" t="s">
        <v>98</v>
      </c>
      <c r="D12" s="24" t="s">
        <v>99</v>
      </c>
      <c r="E12" s="24">
        <v>150</v>
      </c>
      <c r="F12" s="24">
        <v>249</v>
      </c>
      <c r="G12" s="24"/>
      <c r="H12" s="24"/>
      <c r="I12" s="24"/>
      <c r="J12" s="24"/>
      <c r="K12" s="24"/>
    </row>
    <row r="13" spans="1:12" ht="24" hidden="1" thickBot="1">
      <c r="A13" s="24" t="s">
        <v>100</v>
      </c>
      <c r="B13" s="24" t="s">
        <v>101</v>
      </c>
      <c r="C13" s="24" t="s">
        <v>102</v>
      </c>
      <c r="D13" s="24" t="s">
        <v>103</v>
      </c>
      <c r="E13" s="24">
        <v>200</v>
      </c>
      <c r="F13" s="24">
        <v>279</v>
      </c>
      <c r="G13" s="24"/>
      <c r="H13" s="24"/>
      <c r="I13" s="24"/>
      <c r="J13" s="24"/>
      <c r="K13" s="24"/>
    </row>
    <row r="14" spans="1:12" ht="24" hidden="1" thickBot="1">
      <c r="A14" s="24" t="s">
        <v>104</v>
      </c>
      <c r="B14" s="24" t="s">
        <v>105</v>
      </c>
      <c r="C14" s="24" t="s">
        <v>106</v>
      </c>
      <c r="D14" s="24" t="s">
        <v>107</v>
      </c>
      <c r="E14" s="24">
        <v>60</v>
      </c>
      <c r="F14" s="24">
        <v>212</v>
      </c>
      <c r="G14" s="24"/>
      <c r="H14" s="24"/>
      <c r="I14" s="24"/>
      <c r="J14" s="24"/>
      <c r="K14" s="24"/>
    </row>
    <row r="15" spans="1:12" ht="24" hidden="1" thickBot="1"/>
    <row r="16" spans="1:12" ht="24" hidden="1" thickBot="1"/>
    <row r="17" spans="1:13" ht="24" thickBot="1">
      <c r="B17" s="25" t="s">
        <v>108</v>
      </c>
      <c r="C17" s="26"/>
      <c r="D17" s="26"/>
      <c r="E17" s="26"/>
      <c r="F17" s="27"/>
      <c r="H17" s="28" t="s">
        <v>109</v>
      </c>
      <c r="I17" s="29"/>
      <c r="J17" s="29"/>
      <c r="K17" s="29"/>
      <c r="L17" s="29"/>
      <c r="M17" s="30"/>
    </row>
    <row r="18" spans="1:13" ht="21" customHeight="1" thickBot="1">
      <c r="B18" s="31"/>
      <c r="C18" s="32" t="s">
        <v>110</v>
      </c>
      <c r="D18" s="32" t="s">
        <v>111</v>
      </c>
      <c r="E18" s="32" t="s">
        <v>112</v>
      </c>
      <c r="F18" s="32" t="s">
        <v>113</v>
      </c>
      <c r="H18" s="33"/>
      <c r="I18" s="34" t="s">
        <v>114</v>
      </c>
      <c r="J18" s="34" t="s">
        <v>115</v>
      </c>
      <c r="K18" s="34" t="s">
        <v>116</v>
      </c>
      <c r="L18" s="34" t="s">
        <v>117</v>
      </c>
      <c r="M18" s="34" t="s">
        <v>118</v>
      </c>
    </row>
    <row r="19" spans="1:13" ht="21" customHeight="1" thickBot="1">
      <c r="A19" s="35"/>
      <c r="B19" s="32" t="s">
        <v>114</v>
      </c>
      <c r="C19" s="31">
        <v>250</v>
      </c>
      <c r="D19" s="31">
        <v>200</v>
      </c>
      <c r="E19" s="31">
        <v>175</v>
      </c>
      <c r="F19" s="31">
        <v>150</v>
      </c>
      <c r="H19" s="34" t="s">
        <v>110</v>
      </c>
      <c r="I19" s="33">
        <v>150</v>
      </c>
      <c r="J19" s="33">
        <v>100</v>
      </c>
      <c r="K19" s="33">
        <v>80</v>
      </c>
      <c r="L19" s="33">
        <v>80</v>
      </c>
      <c r="M19" s="33">
        <v>120</v>
      </c>
    </row>
    <row r="20" spans="1:13" ht="21" customHeight="1" thickBot="1">
      <c r="A20" s="35"/>
      <c r="B20" s="32" t="s">
        <v>115</v>
      </c>
      <c r="C20" s="31">
        <v>350</v>
      </c>
      <c r="D20" s="31">
        <v>300</v>
      </c>
      <c r="E20" s="31">
        <v>275</v>
      </c>
      <c r="F20" s="31">
        <v>250</v>
      </c>
      <c r="H20" s="34" t="s">
        <v>111</v>
      </c>
      <c r="I20" s="33">
        <v>160</v>
      </c>
      <c r="J20" s="33">
        <v>120</v>
      </c>
      <c r="K20" s="33">
        <v>120</v>
      </c>
      <c r="L20" s="33">
        <v>90</v>
      </c>
      <c r="M20" s="33">
        <v>140</v>
      </c>
    </row>
    <row r="21" spans="1:13" ht="21" customHeight="1" thickBot="1">
      <c r="A21" s="35"/>
      <c r="B21" s="32" t="s">
        <v>116</v>
      </c>
      <c r="C21" s="31">
        <v>450</v>
      </c>
      <c r="D21" s="31">
        <v>400</v>
      </c>
      <c r="E21" s="31">
        <v>375</v>
      </c>
      <c r="F21" s="31">
        <v>350</v>
      </c>
      <c r="H21" s="34" t="s">
        <v>112</v>
      </c>
      <c r="I21" s="33">
        <v>180</v>
      </c>
      <c r="J21" s="33">
        <v>150</v>
      </c>
      <c r="K21" s="33">
        <v>150</v>
      </c>
      <c r="L21" s="33">
        <v>100</v>
      </c>
      <c r="M21" s="33">
        <v>180</v>
      </c>
    </row>
    <row r="22" spans="1:13" ht="21" customHeight="1" thickBot="1">
      <c r="A22" s="35"/>
      <c r="B22" s="32" t="s">
        <v>117</v>
      </c>
      <c r="C22" s="31">
        <v>650</v>
      </c>
      <c r="D22" s="31">
        <v>600</v>
      </c>
      <c r="E22" s="31">
        <v>575</v>
      </c>
      <c r="F22" s="31">
        <v>550</v>
      </c>
      <c r="H22" s="34" t="s">
        <v>113</v>
      </c>
      <c r="I22" s="33">
        <v>200</v>
      </c>
      <c r="J22" s="33">
        <v>175</v>
      </c>
      <c r="K22" s="33">
        <v>175</v>
      </c>
      <c r="L22" s="33">
        <v>120</v>
      </c>
      <c r="M22" s="33">
        <v>220</v>
      </c>
    </row>
    <row r="23" spans="1:13" ht="24" thickBot="1">
      <c r="A23" s="35"/>
      <c r="B23" s="32" t="s">
        <v>118</v>
      </c>
      <c r="C23" s="31">
        <v>550</v>
      </c>
      <c r="D23" s="31">
        <v>500</v>
      </c>
      <c r="E23" s="31">
        <v>475</v>
      </c>
      <c r="F23" s="31">
        <v>450</v>
      </c>
    </row>
    <row r="24" spans="1:13" hidden="1"/>
    <row r="25" spans="1:13" hidden="1"/>
    <row r="26" spans="1:13">
      <c r="A26" s="36" t="s">
        <v>119</v>
      </c>
      <c r="B26" s="36"/>
      <c r="C26" s="36"/>
      <c r="D26" s="36"/>
      <c r="E26" s="36"/>
      <c r="F26" s="36"/>
      <c r="G26" s="37"/>
      <c r="H26" s="38"/>
      <c r="I26" s="38"/>
    </row>
    <row r="27" spans="1:13" ht="57.75" customHeight="1">
      <c r="A27" s="39" t="s">
        <v>120</v>
      </c>
      <c r="B27" s="39"/>
      <c r="C27" s="39"/>
      <c r="D27" s="39"/>
      <c r="E27" s="39"/>
      <c r="F27" s="39"/>
      <c r="G27" s="39"/>
      <c r="H27" s="39"/>
      <c r="I27" s="39"/>
      <c r="J27" s="40"/>
    </row>
    <row r="28" spans="1:13" ht="18.75" customHeight="1">
      <c r="A28" s="38" t="s">
        <v>121</v>
      </c>
      <c r="B28" s="38"/>
      <c r="C28" s="38"/>
      <c r="D28" s="38"/>
      <c r="E28" s="38"/>
      <c r="F28" s="38"/>
      <c r="G28" s="38"/>
      <c r="H28" s="38"/>
      <c r="I28" s="38"/>
    </row>
    <row r="29" spans="1:13">
      <c r="A29" s="38" t="s">
        <v>122</v>
      </c>
      <c r="B29" s="38"/>
      <c r="C29" s="38"/>
      <c r="D29" s="38"/>
      <c r="E29" s="38"/>
      <c r="F29" s="38"/>
      <c r="G29" s="38"/>
      <c r="H29" s="38"/>
      <c r="I29" s="38"/>
    </row>
    <row r="30" spans="1:13">
      <c r="A30" s="38" t="s">
        <v>123</v>
      </c>
      <c r="B30" s="38"/>
      <c r="C30" s="38"/>
      <c r="D30" s="38"/>
      <c r="E30" s="38"/>
      <c r="F30" s="38"/>
      <c r="G30" s="38"/>
      <c r="H30" s="38"/>
      <c r="I30" s="38"/>
    </row>
    <row r="31" spans="1:13">
      <c r="A31" s="38" t="s">
        <v>124</v>
      </c>
      <c r="B31" s="38"/>
      <c r="C31" s="38"/>
      <c r="D31" s="38"/>
      <c r="E31" s="38"/>
      <c r="F31" s="38"/>
      <c r="G31" s="38"/>
      <c r="H31" s="38"/>
      <c r="I31" s="38"/>
    </row>
    <row r="32" spans="1:13">
      <c r="A32" s="38" t="s">
        <v>125</v>
      </c>
      <c r="B32" s="38"/>
      <c r="C32" s="38"/>
      <c r="D32" s="38"/>
      <c r="E32" s="38"/>
      <c r="F32" s="38"/>
      <c r="G32" s="38"/>
      <c r="H32" s="38"/>
      <c r="I32" s="38"/>
    </row>
    <row r="33" spans="1:9">
      <c r="A33" s="38" t="s">
        <v>126</v>
      </c>
      <c r="B33" s="38"/>
      <c r="C33" s="38"/>
      <c r="D33" s="38"/>
      <c r="E33" s="38"/>
      <c r="F33" s="38"/>
      <c r="G33" s="38"/>
      <c r="H33" s="38"/>
      <c r="I33" s="38"/>
    </row>
    <row r="34" spans="1:9">
      <c r="A34" s="38" t="s">
        <v>127</v>
      </c>
      <c r="B34" s="38"/>
      <c r="C34" s="38"/>
      <c r="D34" s="38"/>
      <c r="E34" s="38"/>
      <c r="F34" s="38"/>
      <c r="G34" s="38"/>
      <c r="H34" s="38"/>
      <c r="I34" s="38"/>
    </row>
    <row r="35" spans="1:9">
      <c r="A35" s="38" t="s">
        <v>128</v>
      </c>
      <c r="B35" s="38"/>
      <c r="C35" s="38"/>
      <c r="D35" s="38"/>
      <c r="E35" s="38"/>
      <c r="F35" s="38"/>
      <c r="G35" s="38"/>
      <c r="H35" s="38"/>
      <c r="I35" s="38"/>
    </row>
    <row r="36" spans="1:9" ht="24" thickBot="1"/>
    <row r="37" spans="1:9" ht="24" thickBot="1">
      <c r="B37" s="41" t="s">
        <v>129</v>
      </c>
      <c r="C37" s="42"/>
      <c r="D37" s="42"/>
      <c r="E37" s="42"/>
      <c r="F37" s="42"/>
      <c r="G37" s="43"/>
    </row>
    <row r="38" spans="1:9" ht="24" thickBot="1">
      <c r="B38" s="44" t="s">
        <v>130</v>
      </c>
      <c r="C38" s="44" t="s">
        <v>131</v>
      </c>
      <c r="D38" s="44" t="s">
        <v>132</v>
      </c>
      <c r="E38" s="45" t="s">
        <v>133</v>
      </c>
      <c r="F38" s="45"/>
      <c r="G38" s="45"/>
    </row>
    <row r="39" spans="1:9" ht="24" thickBot="1">
      <c r="B39" s="44" t="s">
        <v>114</v>
      </c>
      <c r="C39" s="46" t="s">
        <v>134</v>
      </c>
      <c r="D39" s="46"/>
      <c r="E39" s="47"/>
      <c r="F39" s="48"/>
      <c r="G39" s="49"/>
    </row>
    <row r="40" spans="1:9" ht="24" thickBot="1">
      <c r="B40" s="44" t="s">
        <v>115</v>
      </c>
      <c r="C40" s="46" t="s">
        <v>135</v>
      </c>
      <c r="D40" s="46"/>
      <c r="E40" s="47"/>
      <c r="F40" s="48"/>
      <c r="G40" s="49"/>
    </row>
    <row r="41" spans="1:9" ht="24" thickBot="1">
      <c r="B41" s="44" t="s">
        <v>116</v>
      </c>
      <c r="C41" s="46" t="s">
        <v>136</v>
      </c>
      <c r="D41" s="46"/>
      <c r="E41" s="47"/>
      <c r="F41" s="48"/>
      <c r="G41" s="49"/>
    </row>
    <row r="42" spans="1:9" ht="24" thickBot="1">
      <c r="B42" s="44" t="s">
        <v>117</v>
      </c>
      <c r="C42" s="46" t="s">
        <v>137</v>
      </c>
      <c r="D42" s="46"/>
      <c r="E42" s="47"/>
      <c r="F42" s="48"/>
      <c r="G42" s="49"/>
    </row>
    <row r="43" spans="1:9" ht="24" thickBot="1">
      <c r="B43" s="44" t="s">
        <v>118</v>
      </c>
      <c r="C43" s="46" t="s">
        <v>138</v>
      </c>
      <c r="D43" s="46"/>
      <c r="E43" s="47"/>
      <c r="F43" s="48"/>
      <c r="G43" s="49"/>
    </row>
    <row r="45" spans="1:9">
      <c r="A45" s="38"/>
      <c r="B45" s="38" t="s">
        <v>139</v>
      </c>
      <c r="C45" s="38"/>
      <c r="D45" s="38"/>
      <c r="E45" s="38"/>
      <c r="F45" s="38"/>
      <c r="G45" s="38"/>
    </row>
    <row r="46" spans="1:9">
      <c r="A46" s="38" t="s">
        <v>140</v>
      </c>
      <c r="B46" s="38"/>
      <c r="C46" s="38"/>
      <c r="D46" s="38"/>
      <c r="E46" s="38"/>
      <c r="F46" s="38"/>
      <c r="G46" s="38"/>
    </row>
    <row r="47" spans="1:9" ht="24" thickBot="1"/>
    <row r="48" spans="1:9" ht="24" thickBot="1">
      <c r="B48" s="50" t="s">
        <v>141</v>
      </c>
      <c r="C48" s="51"/>
      <c r="D48" s="51"/>
      <c r="E48" s="51"/>
      <c r="F48" s="51"/>
      <c r="G48" s="52"/>
    </row>
    <row r="49" spans="1:8" ht="24" thickBot="1">
      <c r="B49" s="53" t="s">
        <v>130</v>
      </c>
      <c r="C49" s="53" t="s">
        <v>131</v>
      </c>
      <c r="D49" s="53" t="s">
        <v>132</v>
      </c>
      <c r="E49" s="54" t="s">
        <v>133</v>
      </c>
      <c r="F49" s="54"/>
      <c r="G49" s="54"/>
    </row>
    <row r="50" spans="1:8" ht="24" thickBot="1">
      <c r="B50" s="53" t="s">
        <v>110</v>
      </c>
      <c r="C50" s="55" t="s">
        <v>142</v>
      </c>
      <c r="D50" s="55"/>
      <c r="E50" s="56"/>
      <c r="F50" s="56"/>
      <c r="G50" s="56"/>
    </row>
    <row r="51" spans="1:8" ht="24" thickBot="1">
      <c r="B51" s="53" t="s">
        <v>111</v>
      </c>
      <c r="C51" s="55" t="s">
        <v>143</v>
      </c>
      <c r="D51" s="55"/>
      <c r="E51" s="56"/>
      <c r="F51" s="56"/>
      <c r="G51" s="56"/>
    </row>
    <row r="52" spans="1:8" ht="24" thickBot="1">
      <c r="B52" s="53" t="s">
        <v>112</v>
      </c>
      <c r="C52" s="55" t="s">
        <v>144</v>
      </c>
      <c r="D52" s="55"/>
      <c r="E52" s="56"/>
      <c r="F52" s="56"/>
      <c r="G52" s="56"/>
    </row>
    <row r="53" spans="1:8" ht="24" thickBot="1">
      <c r="B53" s="53" t="s">
        <v>113</v>
      </c>
      <c r="C53" s="55" t="s">
        <v>145</v>
      </c>
      <c r="D53" s="55"/>
      <c r="E53" s="56"/>
      <c r="F53" s="56"/>
      <c r="G53" s="56"/>
    </row>
    <row r="55" spans="1:8">
      <c r="A55" s="38" t="s">
        <v>146</v>
      </c>
      <c r="B55" s="38"/>
      <c r="C55" s="38"/>
      <c r="D55" s="38"/>
      <c r="E55" s="38"/>
      <c r="F55" s="38"/>
      <c r="G55" s="38"/>
      <c r="H55" s="38"/>
    </row>
    <row r="56" spans="1:8">
      <c r="A56" s="38"/>
      <c r="B56" s="57" t="s">
        <v>147</v>
      </c>
      <c r="C56" s="38"/>
      <c r="D56" s="38"/>
      <c r="E56" s="38"/>
      <c r="F56" s="38"/>
      <c r="G56" s="38"/>
      <c r="H56" s="38"/>
    </row>
    <row r="57" spans="1:8">
      <c r="A57" s="38"/>
      <c r="B57" s="57" t="s">
        <v>148</v>
      </c>
      <c r="C57" s="38"/>
      <c r="D57" s="38"/>
      <c r="E57" s="38"/>
      <c r="F57" s="38"/>
      <c r="G57" s="38"/>
      <c r="H57" s="38"/>
    </row>
    <row r="58" spans="1:8">
      <c r="A58" s="38" t="s">
        <v>149</v>
      </c>
      <c r="B58" s="38"/>
      <c r="C58" s="38"/>
      <c r="D58" s="38"/>
      <c r="E58" s="38"/>
      <c r="F58" s="38"/>
      <c r="G58" s="38"/>
      <c r="H58" s="38"/>
    </row>
    <row r="60" spans="1:8">
      <c r="A60" s="37" t="s">
        <v>150</v>
      </c>
    </row>
  </sheetData>
  <mergeCells count="18">
    <mergeCell ref="B48:G48"/>
    <mergeCell ref="E49:G49"/>
    <mergeCell ref="E50:G50"/>
    <mergeCell ref="E51:G51"/>
    <mergeCell ref="E52:G52"/>
    <mergeCell ref="E53:G53"/>
    <mergeCell ref="E38:G38"/>
    <mergeCell ref="E39:G39"/>
    <mergeCell ref="E40:G40"/>
    <mergeCell ref="E41:G41"/>
    <mergeCell ref="E42:G42"/>
    <mergeCell ref="E43:G43"/>
    <mergeCell ref="A1:K1"/>
    <mergeCell ref="B2:C2"/>
    <mergeCell ref="B17:F17"/>
    <mergeCell ref="H17:M17"/>
    <mergeCell ref="A27:I27"/>
    <mergeCell ref="B37:G37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21" sqref="A21:H21"/>
    </sheetView>
  </sheetViews>
  <sheetFormatPr defaultRowHeight="14.25"/>
  <cols>
    <col min="1" max="1" width="15.85546875" bestFit="1" customWidth="1"/>
    <col min="2" max="2" width="26.140625" bestFit="1" customWidth="1"/>
    <col min="3" max="3" width="16.42578125" customWidth="1"/>
    <col min="4" max="4" width="10.28515625" customWidth="1"/>
    <col min="5" max="5" width="10.7109375" customWidth="1"/>
    <col min="6" max="6" width="24.5703125" customWidth="1"/>
    <col min="7" max="7" width="14.42578125" customWidth="1"/>
    <col min="8" max="8" width="20.28515625" customWidth="1"/>
  </cols>
  <sheetData>
    <row r="1" spans="1:8">
      <c r="A1" s="58" t="s">
        <v>151</v>
      </c>
      <c r="B1" s="58"/>
      <c r="C1" s="58"/>
      <c r="D1" s="58"/>
      <c r="E1" s="58"/>
      <c r="F1" s="58"/>
      <c r="G1" s="58"/>
      <c r="H1" s="58"/>
    </row>
    <row r="2" spans="1:8" ht="15" thickBot="1">
      <c r="A2" s="58"/>
      <c r="B2" s="58"/>
      <c r="C2" s="58"/>
      <c r="D2" s="58"/>
      <c r="E2" s="58"/>
      <c r="F2" s="58"/>
      <c r="G2" s="58"/>
      <c r="H2" s="58"/>
    </row>
    <row r="3" spans="1:8" ht="16.5" thickBot="1">
      <c r="A3" s="59" t="s">
        <v>152</v>
      </c>
      <c r="B3" s="59" t="s">
        <v>153</v>
      </c>
      <c r="C3" s="59" t="s">
        <v>154</v>
      </c>
      <c r="D3" s="59" t="s">
        <v>155</v>
      </c>
      <c r="E3" s="59" t="s">
        <v>156</v>
      </c>
      <c r="F3" s="59" t="s">
        <v>157</v>
      </c>
      <c r="G3" s="59" t="s">
        <v>158</v>
      </c>
      <c r="H3" s="59" t="s">
        <v>159</v>
      </c>
    </row>
    <row r="4" spans="1:8" ht="16.5" thickBot="1">
      <c r="A4" s="60" t="s">
        <v>160</v>
      </c>
      <c r="B4" s="60" t="s">
        <v>161</v>
      </c>
      <c r="C4" s="60">
        <v>4</v>
      </c>
      <c r="D4" s="60">
        <v>8</v>
      </c>
      <c r="E4" s="60">
        <v>6</v>
      </c>
      <c r="F4" s="60"/>
      <c r="G4" s="60"/>
      <c r="H4" s="60"/>
    </row>
    <row r="5" spans="1:8" ht="16.5" thickBot="1">
      <c r="A5" s="60" t="s">
        <v>162</v>
      </c>
      <c r="B5" s="60" t="s">
        <v>163</v>
      </c>
      <c r="C5" s="60">
        <v>5</v>
      </c>
      <c r="D5" s="60">
        <v>6</v>
      </c>
      <c r="E5" s="60">
        <v>5</v>
      </c>
      <c r="F5" s="60"/>
      <c r="G5" s="60"/>
      <c r="H5" s="60"/>
    </row>
    <row r="6" spans="1:8" ht="16.5" thickBot="1">
      <c r="A6" s="60" t="s">
        <v>164</v>
      </c>
      <c r="B6" s="60" t="s">
        <v>165</v>
      </c>
      <c r="C6" s="60">
        <v>5</v>
      </c>
      <c r="D6" s="60">
        <v>7</v>
      </c>
      <c r="E6" s="60">
        <v>6</v>
      </c>
      <c r="F6" s="60"/>
      <c r="G6" s="60"/>
      <c r="H6" s="60"/>
    </row>
    <row r="7" spans="1:8" ht="16.5" thickBot="1">
      <c r="A7" s="60" t="s">
        <v>166</v>
      </c>
      <c r="B7" s="60" t="s">
        <v>167</v>
      </c>
      <c r="C7" s="60">
        <v>7</v>
      </c>
      <c r="D7" s="60">
        <v>8</v>
      </c>
      <c r="E7" s="60">
        <v>7</v>
      </c>
      <c r="F7" s="60"/>
      <c r="G7" s="60"/>
      <c r="H7" s="60"/>
    </row>
    <row r="8" spans="1:8" ht="16.5" thickBot="1">
      <c r="A8" s="60" t="s">
        <v>168</v>
      </c>
      <c r="B8" s="60" t="s">
        <v>169</v>
      </c>
      <c r="C8" s="60">
        <v>2</v>
      </c>
      <c r="D8" s="60">
        <v>3</v>
      </c>
      <c r="E8" s="60">
        <v>5</v>
      </c>
      <c r="F8" s="60"/>
      <c r="G8" s="60"/>
      <c r="H8" s="60"/>
    </row>
    <row r="9" spans="1:8" ht="16.5" thickBot="1">
      <c r="A9" s="60" t="s">
        <v>170</v>
      </c>
      <c r="B9" s="60" t="s">
        <v>171</v>
      </c>
      <c r="C9" s="60">
        <v>7</v>
      </c>
      <c r="D9" s="60">
        <v>2</v>
      </c>
      <c r="E9" s="60">
        <v>3</v>
      </c>
      <c r="F9" s="60"/>
      <c r="G9" s="60"/>
      <c r="H9" s="60"/>
    </row>
    <row r="10" spans="1:8" ht="16.5" thickBot="1">
      <c r="A10" s="60" t="s">
        <v>172</v>
      </c>
      <c r="B10" s="60" t="s">
        <v>173</v>
      </c>
      <c r="C10" s="60">
        <v>4</v>
      </c>
      <c r="D10" s="60">
        <v>2</v>
      </c>
      <c r="E10" s="60">
        <v>3</v>
      </c>
      <c r="F10" s="60"/>
      <c r="G10" s="60"/>
      <c r="H10" s="60"/>
    </row>
    <row r="11" spans="1:8" ht="16.5" thickBot="1">
      <c r="A11" s="61"/>
      <c r="B11" s="61"/>
      <c r="C11" s="61"/>
      <c r="D11" s="61"/>
      <c r="E11" s="61"/>
      <c r="F11" s="61"/>
      <c r="G11" s="61"/>
      <c r="H11" s="61"/>
    </row>
    <row r="12" spans="1:8" ht="16.5" thickBot="1">
      <c r="A12" s="61"/>
      <c r="B12" s="62" t="s">
        <v>174</v>
      </c>
      <c r="C12" s="62"/>
      <c r="D12" s="61"/>
      <c r="E12" s="63" t="s">
        <v>175</v>
      </c>
      <c r="F12" s="63"/>
      <c r="G12" s="64">
        <v>22</v>
      </c>
      <c r="H12" s="61"/>
    </row>
    <row r="13" spans="1:8" ht="16.5" thickBot="1">
      <c r="A13" s="61"/>
      <c r="B13" s="65" t="s">
        <v>176</v>
      </c>
      <c r="C13" s="65" t="s">
        <v>177</v>
      </c>
      <c r="D13" s="66"/>
      <c r="E13" s="61"/>
      <c r="F13" s="61"/>
      <c r="G13" s="61"/>
      <c r="H13" s="61"/>
    </row>
    <row r="14" spans="1:8" ht="16.5" thickBot="1">
      <c r="A14" s="61"/>
      <c r="B14" s="65" t="s">
        <v>178</v>
      </c>
      <c r="C14" s="65">
        <v>0.5</v>
      </c>
      <c r="D14" s="61"/>
      <c r="E14" s="67" t="s">
        <v>179</v>
      </c>
      <c r="F14" s="68"/>
      <c r="G14" s="69" t="s">
        <v>180</v>
      </c>
      <c r="H14" s="61"/>
    </row>
    <row r="15" spans="1:8" ht="16.5" thickBot="1">
      <c r="A15" s="61"/>
      <c r="B15" s="65" t="s">
        <v>181</v>
      </c>
      <c r="C15" s="65">
        <v>1</v>
      </c>
      <c r="D15" s="61"/>
      <c r="E15" s="70" t="s">
        <v>182</v>
      </c>
      <c r="F15" s="71"/>
      <c r="G15" s="69" t="s">
        <v>180</v>
      </c>
      <c r="H15" s="61"/>
    </row>
    <row r="16" spans="1:8" ht="16.5" thickBot="1">
      <c r="A16" s="61"/>
      <c r="B16" s="65" t="s">
        <v>183</v>
      </c>
      <c r="C16" s="65">
        <v>2.5</v>
      </c>
      <c r="D16" s="61"/>
      <c r="E16" s="72" t="s">
        <v>184</v>
      </c>
      <c r="F16" s="73"/>
      <c r="G16" s="69" t="s">
        <v>180</v>
      </c>
      <c r="H16" s="61"/>
    </row>
    <row r="17" spans="1:8" ht="15.75">
      <c r="A17" s="61"/>
      <c r="B17" s="61"/>
      <c r="C17" s="61"/>
      <c r="D17" s="61"/>
      <c r="E17" s="61"/>
      <c r="F17" s="61"/>
      <c r="G17" s="61"/>
      <c r="H17" s="61"/>
    </row>
    <row r="18" spans="1:8" ht="15.75">
      <c r="A18" s="61"/>
      <c r="B18" s="61"/>
      <c r="C18" s="61"/>
      <c r="D18" s="61"/>
      <c r="E18" s="61"/>
      <c r="F18" s="61"/>
      <c r="G18" s="61"/>
      <c r="H18" s="61"/>
    </row>
    <row r="19" spans="1:8" ht="15.75">
      <c r="A19" s="74" t="s">
        <v>185</v>
      </c>
      <c r="B19" s="74"/>
      <c r="C19" s="74"/>
      <c r="D19" s="74"/>
      <c r="E19" s="74"/>
      <c r="F19" s="74"/>
      <c r="G19" s="74"/>
      <c r="H19" s="74"/>
    </row>
    <row r="20" spans="1:8" ht="15.75">
      <c r="A20" s="74" t="s">
        <v>186</v>
      </c>
      <c r="B20" s="74"/>
      <c r="C20" s="74"/>
      <c r="D20" s="74"/>
      <c r="E20" s="74"/>
      <c r="F20" s="74"/>
      <c r="G20" s="74"/>
      <c r="H20" s="74"/>
    </row>
    <row r="21" spans="1:8" ht="37.5" customHeight="1">
      <c r="A21" s="75" t="s">
        <v>187</v>
      </c>
      <c r="B21" s="74"/>
      <c r="C21" s="74"/>
      <c r="D21" s="74"/>
      <c r="E21" s="74"/>
      <c r="F21" s="74"/>
      <c r="G21" s="74"/>
      <c r="H21" s="74"/>
    </row>
    <row r="22" spans="1:8" ht="15.75">
      <c r="A22" s="74" t="s">
        <v>188</v>
      </c>
      <c r="B22" s="74"/>
      <c r="C22" s="74"/>
      <c r="D22" s="74"/>
      <c r="E22" s="74"/>
      <c r="F22" s="74"/>
      <c r="G22" s="74"/>
      <c r="H22" s="74"/>
    </row>
    <row r="24" spans="1:8" ht="18">
      <c r="A24" s="76" t="s">
        <v>150</v>
      </c>
    </row>
  </sheetData>
  <mergeCells count="10">
    <mergeCell ref="A19:H19"/>
    <mergeCell ref="A20:H20"/>
    <mergeCell ref="A21:H21"/>
    <mergeCell ref="A22:H22"/>
    <mergeCell ref="A1:H2"/>
    <mergeCell ref="B12:C12"/>
    <mergeCell ref="E12:F12"/>
    <mergeCell ref="E14:F14"/>
    <mergeCell ref="E15:F15"/>
    <mergeCell ref="E16:F1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bai 1</vt:lpstr>
      <vt:lpstr>bai 2</vt:lpstr>
      <vt:lpstr>bai 4</vt:lpstr>
      <vt:lpstr>bai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2014-10-19T10:50:40Z</dcterms:created>
  <dcterms:modified xsi:type="dcterms:W3CDTF">2014-10-19T11:07:55Z</dcterms:modified>
</cp:coreProperties>
</file>